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925" yWindow="65236" windowWidth="21120" windowHeight="12660" activeTab="0"/>
  </bookViews>
  <sheets>
    <sheet name="Beat the Market" sheetId="1" r:id="rId1"/>
  </sheets>
  <definedNames>
    <definedName name="BeatMarket?">'Beat the Market'!$J$4:$J$27</definedName>
    <definedName name="Market">'Beat the Market'!$K$4:$K$27</definedName>
    <definedName name="NumberBeatingTheMarket">'Beat the Market'!$J$36</definedName>
    <definedName name="OneHundredPercent">'Beat the Market'!$D$33:$H$33</definedName>
    <definedName name="OneHundredPercent2">'Beat the Market'!$K$31</definedName>
    <definedName name="Portfolio">'Beat the Market'!$D$31:$H$31</definedName>
    <definedName name="Return">'Beat the Market'!$I$4:$I$27</definedName>
    <definedName name="solver_adj" localSheetId="0" hidden="1">'Beat the Market'!$D$31:$H$31</definedName>
    <definedName name="solver_cvg" localSheetId="0" hidden="1">0.0001</definedName>
    <definedName name="solver_drv" localSheetId="0" hidden="1">1</definedName>
    <definedName name="solver_eng" localSheetId="0" hidden="1">3</definedName>
    <definedName name="solver_est" localSheetId="0" hidden="1">1</definedName>
    <definedName name="solver_ibd" localSheetId="0" hidden="1">2</definedName>
    <definedName name="solver_itr" localSheetId="0" hidden="1">10000</definedName>
    <definedName name="solver_lhs1" localSheetId="0" hidden="1">'Beat the Market'!$D$31:$H$31</definedName>
    <definedName name="solver_lhs2" localSheetId="0" hidden="1">'Beat the Market'!$D$31:$H$31</definedName>
    <definedName name="solver_lhs3" localSheetId="0" hidden="1">'Beat the Market'!$I$31</definedName>
    <definedName name="solver_lhs4" localSheetId="0" hidden="1">'Beat the Market'!$H$31</definedName>
    <definedName name="solver_lin" localSheetId="0" hidden="1">2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1</definedName>
    <definedName name="solver_nod" localSheetId="0" hidden="1">5000</definedName>
    <definedName name="solver_num" localSheetId="0" hidden="1">3</definedName>
    <definedName name="solver_nwt" localSheetId="0" hidden="1">1</definedName>
    <definedName name="solver_ofx" localSheetId="0" hidden="1">2</definedName>
    <definedName name="solver_opt" localSheetId="0" hidden="1">'Beat the Market'!$J$36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1</definedName>
    <definedName name="solver_rel2" localSheetId="0" hidden="1">3</definedName>
    <definedName name="solver_rel3" localSheetId="0" hidden="1">2</definedName>
    <definedName name="solver_rel4" localSheetId="0" hidden="1">3</definedName>
    <definedName name="solver_reo" localSheetId="0" hidden="1">2</definedName>
    <definedName name="solver_rep" localSheetId="0" hidden="1">2</definedName>
    <definedName name="solver_rhs1" localSheetId="0" hidden="1">OneHundredPercent</definedName>
    <definedName name="solver_rhs2" localSheetId="0" hidden="1">ZeroPercent</definedName>
    <definedName name="solver_rhs3" localSheetId="0" hidden="1">OneHundredPercent2</definedName>
    <definedName name="solver_rhs4" localSheetId="0" hidden="1">0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150</definedName>
    <definedName name="solver_std" localSheetId="0" hidden="1">0</definedName>
    <definedName name="solver_tim" localSheetId="0" hidden="1">300</definedName>
    <definedName name="solver_tmp" localSheetId="0" hidden="1">0</definedName>
    <definedName name="solver_tol" localSheetId="0" hidden="1">0.05</definedName>
    <definedName name="solver_typ" localSheetId="0" hidden="1">1</definedName>
    <definedName name="solver_val" localSheetId="0" hidden="1">0</definedName>
    <definedName name="solver_ver" localSheetId="0" hidden="1">2</definedName>
    <definedName name="StockData">'Beat the Market'!$D$4:$H$27</definedName>
    <definedName name="Sum">'Beat the Market'!$I$31</definedName>
    <definedName name="ZeroPercent">'Beat the Market'!$D$29:$H$29</definedName>
  </definedNames>
  <calcPr fullCalcOnLoad="1"/>
</workbook>
</file>

<file path=xl/sharedStrings.xml><?xml version="1.0" encoding="utf-8"?>
<sst xmlns="http://schemas.openxmlformats.org/spreadsheetml/2006/main" count="74" uniqueCount="41">
  <si>
    <t>DIS</t>
  </si>
  <si>
    <t>GE</t>
  </si>
  <si>
    <t>Range Name</t>
  </si>
  <si>
    <t>Cells</t>
  </si>
  <si>
    <t>Portfolio</t>
  </si>
  <si>
    <t>OneHundredPercent</t>
  </si>
  <si>
    <t>Quarter</t>
  </si>
  <si>
    <t>Year</t>
  </si>
  <si>
    <t>BA</t>
  </si>
  <si>
    <t>MCD</t>
  </si>
  <si>
    <t>Return</t>
  </si>
  <si>
    <t>Beat</t>
  </si>
  <si>
    <t>Market?</t>
  </si>
  <si>
    <t>Beating the Market (Evolutionary Solver)</t>
  </si>
  <si>
    <t>Beating the Market</t>
  </si>
  <si>
    <t>BeatMarket?</t>
  </si>
  <si>
    <t>StockData</t>
  </si>
  <si>
    <t>ZeroPercent</t>
  </si>
  <si>
    <t>J4:J27</t>
  </si>
  <si>
    <t>K4:K27</t>
  </si>
  <si>
    <t>D33:H33</t>
  </si>
  <si>
    <t>D31:H31</t>
  </si>
  <si>
    <t>I4:I27</t>
  </si>
  <si>
    <t>D4:H27</t>
  </si>
  <si>
    <t>D29:H29</t>
  </si>
  <si>
    <t>Market</t>
  </si>
  <si>
    <t>(NYSE)</t>
  </si>
  <si>
    <t>Sum</t>
  </si>
  <si>
    <t>=</t>
  </si>
  <si>
    <t>J36</t>
  </si>
  <si>
    <t>PG</t>
  </si>
  <si>
    <t>K31</t>
  </si>
  <si>
    <t>OneHundredPercent2</t>
  </si>
  <si>
    <t>I31</t>
  </si>
  <si>
    <t>Q3</t>
  </si>
  <si>
    <t>Q2</t>
  </si>
  <si>
    <t>Q1</t>
  </si>
  <si>
    <t>Q4</t>
  </si>
  <si>
    <t>Number of Quarters</t>
  </si>
  <si>
    <t>NumberBeatingTheMarket</t>
  </si>
  <si>
    <t>&lt;=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</si>
</sst>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"/>
    <numFmt numFmtId="167" formatCode="_(&quot;$&quot;* #,##0.000_);_(&quot;$&quot;* \(#,##0.000\);_(&quot;$&quot;* &quot;-&quot;??_);_(@_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%"/>
    <numFmt numFmtId="176" formatCode="0.000%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2" borderId="1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10" fontId="6" fillId="0" borderId="0" xfId="21" applyNumberFormat="1" applyFont="1" applyAlignment="1">
      <alignment horizontal="center"/>
    </xf>
    <xf numFmtId="0" fontId="6" fillId="2" borderId="1" xfId="0" applyNumberFormat="1" applyFont="1" applyFill="1" applyBorder="1" applyAlignment="1">
      <alignment/>
    </xf>
    <xf numFmtId="0" fontId="6" fillId="2" borderId="2" xfId="0" applyNumberFormat="1" applyFont="1" applyFill="1" applyBorder="1" applyAlignment="1">
      <alignment/>
    </xf>
    <xf numFmtId="0" fontId="6" fillId="2" borderId="3" xfId="0" applyNumberFormat="1" applyFont="1" applyFill="1" applyBorder="1" applyAlignment="1">
      <alignment/>
    </xf>
    <xf numFmtId="0" fontId="6" fillId="2" borderId="4" xfId="0" applyNumberFormat="1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5" xfId="0" applyNumberFormat="1" applyFont="1" applyFill="1" applyBorder="1" applyAlignment="1">
      <alignment/>
    </xf>
    <xf numFmtId="0" fontId="6" fillId="2" borderId="6" xfId="0" applyNumberFormat="1" applyFont="1" applyFill="1" applyBorder="1" applyAlignment="1">
      <alignment/>
    </xf>
    <xf numFmtId="0" fontId="6" fillId="0" borderId="0" xfId="0" applyFont="1" applyAlignment="1">
      <alignment horizontal="right"/>
    </xf>
    <xf numFmtId="9" fontId="6" fillId="0" borderId="0" xfId="21" applyFont="1" applyAlignment="1">
      <alignment horizontal="center"/>
    </xf>
    <xf numFmtId="10" fontId="6" fillId="3" borderId="0" xfId="21" applyNumberFormat="1" applyFont="1" applyFill="1" applyBorder="1" applyAlignment="1">
      <alignment horizontal="center"/>
    </xf>
    <xf numFmtId="10" fontId="6" fillId="3" borderId="0" xfId="0" applyNumberFormat="1" applyFont="1" applyFill="1" applyBorder="1" applyAlignment="1">
      <alignment horizontal="center"/>
    </xf>
    <xf numFmtId="9" fontId="6" fillId="3" borderId="0" xfId="21" applyFont="1" applyFill="1" applyBorder="1" applyAlignment="1">
      <alignment horizontal="center"/>
    </xf>
    <xf numFmtId="175" fontId="6" fillId="4" borderId="7" xfId="21" applyNumberFormat="1" applyFont="1" applyFill="1" applyBorder="1" applyAlignment="1">
      <alignment horizontal="center"/>
    </xf>
    <xf numFmtId="175" fontId="6" fillId="4" borderId="8" xfId="21" applyNumberFormat="1" applyFont="1" applyFill="1" applyBorder="1" applyAlignment="1">
      <alignment horizontal="center"/>
    </xf>
    <xf numFmtId="175" fontId="6" fillId="4" borderId="9" xfId="21" applyNumberFormat="1" applyFont="1" applyFill="1" applyBorder="1" applyAlignment="1">
      <alignment horizontal="center"/>
    </xf>
    <xf numFmtId="0" fontId="6" fillId="5" borderId="10" xfId="21" applyNumberFormat="1" applyFont="1" applyFill="1" applyBorder="1" applyAlignment="1">
      <alignment horizontal="center"/>
    </xf>
    <xf numFmtId="10" fontId="6" fillId="0" borderId="0" xfId="21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1" customWidth="1"/>
    <col min="2" max="2" width="7.00390625" style="1" bestFit="1" customWidth="1"/>
    <col min="3" max="3" width="7.625" style="1" bestFit="1" customWidth="1"/>
    <col min="4" max="8" width="9.75390625" style="1" customWidth="1"/>
    <col min="9" max="9" width="8.625" style="3" customWidth="1"/>
    <col min="10" max="10" width="8.125" style="3" customWidth="1"/>
    <col min="11" max="11" width="7.875" style="1" bestFit="1" customWidth="1"/>
    <col min="12" max="12" width="7.375" style="1" customWidth="1"/>
    <col min="13" max="13" width="5.75390625" style="1" customWidth="1"/>
    <col min="14" max="14" width="22.875" style="1" bestFit="1" customWidth="1"/>
    <col min="15" max="15" width="8.00390625" style="1" bestFit="1" customWidth="1"/>
    <col min="16" max="16384" width="10.75390625" style="1" customWidth="1"/>
  </cols>
  <sheetData>
    <row r="1" ht="18">
      <c r="A1" s="2" t="s">
        <v>13</v>
      </c>
    </row>
    <row r="2" spans="10:11" ht="13.5" thickBot="1">
      <c r="J2" s="3" t="s">
        <v>11</v>
      </c>
      <c r="K2" s="3" t="s">
        <v>25</v>
      </c>
    </row>
    <row r="3" spans="2:15" ht="13.5" thickBot="1">
      <c r="B3" s="3" t="s">
        <v>6</v>
      </c>
      <c r="C3" s="3" t="s">
        <v>7</v>
      </c>
      <c r="D3" s="3" t="s">
        <v>0</v>
      </c>
      <c r="E3" s="3" t="s">
        <v>8</v>
      </c>
      <c r="F3" s="3" t="s">
        <v>1</v>
      </c>
      <c r="G3" s="3" t="s">
        <v>30</v>
      </c>
      <c r="H3" s="3" t="s">
        <v>9</v>
      </c>
      <c r="I3" s="3" t="s">
        <v>10</v>
      </c>
      <c r="J3" s="3" t="s">
        <v>12</v>
      </c>
      <c r="K3" s="3" t="s">
        <v>26</v>
      </c>
      <c r="N3" s="4" t="s">
        <v>2</v>
      </c>
      <c r="O3" s="5" t="s">
        <v>3</v>
      </c>
    </row>
    <row r="4" spans="2:15" ht="12.75">
      <c r="B4" s="3" t="s">
        <v>37</v>
      </c>
      <c r="C4" s="3">
        <v>2005</v>
      </c>
      <c r="D4" s="17">
        <v>0.0037688442211054607</v>
      </c>
      <c r="E4" s="17">
        <v>0.03767986945557045</v>
      </c>
      <c r="F4" s="17">
        <v>0.048523206751054815</v>
      </c>
      <c r="G4" s="18">
        <v>-0.021520068317677166</v>
      </c>
      <c r="H4" s="17">
        <v>0.027422303473491727</v>
      </c>
      <c r="I4" s="6">
        <f aca="true" t="shared" si="0" ref="I4:I27">SUMPRODUCT(Portfolio,D4:H4)</f>
        <v>0.015152584139628712</v>
      </c>
      <c r="J4" s="3" t="str">
        <f>IF(Return&gt;Market,"Yes","No")</f>
        <v>No</v>
      </c>
      <c r="K4" s="17">
        <v>0.0845</v>
      </c>
      <c r="L4" s="24"/>
      <c r="N4" s="7" t="s">
        <v>15</v>
      </c>
      <c r="O4" s="8" t="s">
        <v>18</v>
      </c>
    </row>
    <row r="5" spans="2:15" ht="12.75">
      <c r="B5" s="3" t="s">
        <v>34</v>
      </c>
      <c r="C5" s="3">
        <v>2005</v>
      </c>
      <c r="D5" s="17">
        <v>-0.04173354735152501</v>
      </c>
      <c r="E5" s="17">
        <v>0.03342020542695057</v>
      </c>
      <c r="F5" s="17">
        <v>-0.02210433244915999</v>
      </c>
      <c r="G5" s="18">
        <v>0.13293343653250767</v>
      </c>
      <c r="H5" s="17">
        <v>0.20706141963957325</v>
      </c>
      <c r="I5" s="6">
        <f t="shared" si="0"/>
        <v>0.04775128023917185</v>
      </c>
      <c r="J5" s="3" t="str">
        <f aca="true" t="shared" si="1" ref="J5:J27">IF(Return&gt;Market,"Yes","No")</f>
        <v>Yes</v>
      </c>
      <c r="K5" s="17">
        <v>-0.12532166752444668</v>
      </c>
      <c r="L5" s="24"/>
      <c r="N5" s="9" t="s">
        <v>25</v>
      </c>
      <c r="O5" s="10" t="s">
        <v>19</v>
      </c>
    </row>
    <row r="6" spans="2:15" ht="12.75">
      <c r="B6" s="3" t="s">
        <v>35</v>
      </c>
      <c r="C6" s="3">
        <v>2005</v>
      </c>
      <c r="D6" s="17">
        <v>-0.12346113260640157</v>
      </c>
      <c r="E6" s="17">
        <v>0.13364615919360445</v>
      </c>
      <c r="F6" s="17">
        <v>-0.03305785123966953</v>
      </c>
      <c r="G6" s="18">
        <v>0.0003871467286102881</v>
      </c>
      <c r="H6" s="17">
        <v>-0.1088167813831531</v>
      </c>
      <c r="I6" s="6">
        <f t="shared" si="0"/>
        <v>0.04356637333935629</v>
      </c>
      <c r="J6" s="3" t="str">
        <f t="shared" si="1"/>
        <v>No</v>
      </c>
      <c r="K6" s="17">
        <v>0.04381694255111981</v>
      </c>
      <c r="L6" s="24"/>
      <c r="N6" s="9" t="s">
        <v>39</v>
      </c>
      <c r="O6" s="10" t="s">
        <v>29</v>
      </c>
    </row>
    <row r="7" spans="2:15" ht="12.75">
      <c r="B7" s="3" t="s">
        <v>36</v>
      </c>
      <c r="C7" s="3">
        <v>2005</v>
      </c>
      <c r="D7" s="17">
        <v>0.03344238458742277</v>
      </c>
      <c r="E7" s="17">
        <v>0.13446372239747628</v>
      </c>
      <c r="F7" s="17">
        <v>-0.005667327854916304</v>
      </c>
      <c r="G7" s="18">
        <v>-0.03330838323353291</v>
      </c>
      <c r="H7" s="17">
        <v>-0.028962444302991774</v>
      </c>
      <c r="I7" s="6">
        <f t="shared" si="0"/>
        <v>0.06725414408169135</v>
      </c>
      <c r="J7" s="3" t="str">
        <f t="shared" si="1"/>
        <v>Yes</v>
      </c>
      <c r="K7" s="17">
        <v>-0.09318434393411183</v>
      </c>
      <c r="L7" s="24"/>
      <c r="N7" s="9" t="s">
        <v>5</v>
      </c>
      <c r="O7" s="10" t="s">
        <v>20</v>
      </c>
    </row>
    <row r="8" spans="2:15" ht="12.75">
      <c r="B8" s="3" t="s">
        <v>37</v>
      </c>
      <c r="C8" s="3">
        <v>2004</v>
      </c>
      <c r="D8" s="17">
        <v>0.24367088607594933</v>
      </c>
      <c r="E8" s="17">
        <v>0.00674870980547837</v>
      </c>
      <c r="F8" s="17">
        <v>0.09324659231722432</v>
      </c>
      <c r="G8" s="18">
        <v>0.022579410639112174</v>
      </c>
      <c r="H8" s="17">
        <v>0.16499814608824637</v>
      </c>
      <c r="I8" s="6">
        <f t="shared" si="0"/>
        <v>0.0602618808240266</v>
      </c>
      <c r="J8" s="3" t="str">
        <f t="shared" si="1"/>
        <v>Yes</v>
      </c>
      <c r="K8" s="17">
        <v>-0.009305622586872526</v>
      </c>
      <c r="L8" s="24"/>
      <c r="N8" s="11" t="s">
        <v>32</v>
      </c>
      <c r="O8" s="12" t="s">
        <v>31</v>
      </c>
    </row>
    <row r="9" spans="2:15" ht="12.75">
      <c r="B9" s="3" t="s">
        <v>34</v>
      </c>
      <c r="C9" s="3">
        <v>2004</v>
      </c>
      <c r="D9" s="17">
        <v>-0.11519999999999997</v>
      </c>
      <c r="E9" s="17">
        <v>0.014498590414820933</v>
      </c>
      <c r="F9" s="17">
        <v>0.04263565891472876</v>
      </c>
      <c r="G9" s="18">
        <v>-0.0013376648194152185</v>
      </c>
      <c r="H9" s="17">
        <v>0.0783686525389844</v>
      </c>
      <c r="I9" s="6">
        <f t="shared" si="0"/>
        <v>-0.01417070937822029</v>
      </c>
      <c r="J9" s="3" t="str">
        <f t="shared" si="1"/>
        <v>No</v>
      </c>
      <c r="K9" s="17">
        <v>0.033062229285469306</v>
      </c>
      <c r="L9" s="24"/>
      <c r="N9" s="9" t="s">
        <v>4</v>
      </c>
      <c r="O9" s="10" t="s">
        <v>21</v>
      </c>
    </row>
    <row r="10" spans="2:15" ht="12.75">
      <c r="B10" s="3" t="s">
        <v>35</v>
      </c>
      <c r="C10" s="3">
        <v>2004</v>
      </c>
      <c r="D10" s="17">
        <v>0.01999184006527943</v>
      </c>
      <c r="E10" s="17">
        <v>0.24993707525799147</v>
      </c>
      <c r="F10" s="17">
        <v>0.06795446705760622</v>
      </c>
      <c r="G10" s="18">
        <v>0.043053617699820634</v>
      </c>
      <c r="H10" s="17">
        <v>-0.0902146234994542</v>
      </c>
      <c r="I10" s="6">
        <f t="shared" si="0"/>
        <v>0.14411778323021265</v>
      </c>
      <c r="J10" s="3" t="str">
        <f t="shared" si="1"/>
        <v>Yes</v>
      </c>
      <c r="K10" s="17">
        <v>-0.009078276980083365</v>
      </c>
      <c r="L10" s="24"/>
      <c r="N10" s="9" t="s">
        <v>10</v>
      </c>
      <c r="O10" s="10" t="s">
        <v>22</v>
      </c>
    </row>
    <row r="11" spans="2:15" ht="12.75">
      <c r="B11" s="3" t="s">
        <v>36</v>
      </c>
      <c r="C11" s="3">
        <v>2004</v>
      </c>
      <c r="D11" s="17">
        <v>0.07124125874125875</v>
      </c>
      <c r="E11" s="17">
        <v>-0.02166953952228523</v>
      </c>
      <c r="F11" s="17">
        <v>-0.008888888888888946</v>
      </c>
      <c r="G11" s="18">
        <v>0.054878048780487854</v>
      </c>
      <c r="H11" s="17">
        <v>0.15069066555043942</v>
      </c>
      <c r="I11" s="6">
        <f t="shared" si="0"/>
        <v>0.019713736523041613</v>
      </c>
      <c r="J11" s="3" t="str">
        <f t="shared" si="1"/>
        <v>Yes</v>
      </c>
      <c r="K11" s="17">
        <v>-0.0039981546978316304</v>
      </c>
      <c r="L11" s="24"/>
      <c r="N11" s="9" t="s">
        <v>16</v>
      </c>
      <c r="O11" s="10" t="s">
        <v>23</v>
      </c>
    </row>
    <row r="12" spans="2:15" ht="12.75">
      <c r="B12" s="3" t="s">
        <v>37</v>
      </c>
      <c r="C12" s="3">
        <v>2003</v>
      </c>
      <c r="D12" s="17">
        <v>0.16794282797345583</v>
      </c>
      <c r="E12" s="17">
        <v>0.2328476017000607</v>
      </c>
      <c r="F12" s="17">
        <v>0.04613733905579398</v>
      </c>
      <c r="G12" s="18">
        <v>0.0811548079108888</v>
      </c>
      <c r="H12" s="17">
        <v>0.07130044843049332</v>
      </c>
      <c r="I12" s="6">
        <f t="shared" si="0"/>
        <v>0.17701618897203986</v>
      </c>
      <c r="J12" s="3" t="str">
        <f t="shared" si="1"/>
        <v>Yes</v>
      </c>
      <c r="K12" s="17">
        <v>0.09701580660942323</v>
      </c>
      <c r="N12" s="11" t="s">
        <v>27</v>
      </c>
      <c r="O12" s="12" t="s">
        <v>33</v>
      </c>
    </row>
    <row r="13" spans="2:15" ht="13.5" thickBot="1">
      <c r="B13" s="3" t="s">
        <v>34</v>
      </c>
      <c r="C13" s="3">
        <v>2003</v>
      </c>
      <c r="D13" s="17">
        <v>0.02084418968212609</v>
      </c>
      <c r="E13" s="17">
        <v>0.005494505494505475</v>
      </c>
      <c r="F13" s="17">
        <v>0.04601571268237947</v>
      </c>
      <c r="G13" s="18">
        <v>0.04638439581351106</v>
      </c>
      <c r="H13" s="17">
        <v>0.06698564593301448</v>
      </c>
      <c r="I13" s="6">
        <f t="shared" si="0"/>
        <v>0.02042120906573778</v>
      </c>
      <c r="J13" s="3" t="str">
        <f t="shared" si="1"/>
        <v>Yes</v>
      </c>
      <c r="K13" s="17">
        <v>-0.08538410504065547</v>
      </c>
      <c r="N13" s="13" t="s">
        <v>17</v>
      </c>
      <c r="O13" s="14" t="s">
        <v>24</v>
      </c>
    </row>
    <row r="14" spans="2:11" ht="12.75">
      <c r="B14" s="3" t="s">
        <v>35</v>
      </c>
      <c r="C14" s="3">
        <v>2003</v>
      </c>
      <c r="D14" s="17">
        <v>0.16091954022988508</v>
      </c>
      <c r="E14" s="17">
        <v>0.377628259041211</v>
      </c>
      <c r="F14" s="17">
        <v>0.13166807790008472</v>
      </c>
      <c r="G14" s="18">
        <v>0.00598229241445325</v>
      </c>
      <c r="H14" s="17">
        <v>0.5255474452554745</v>
      </c>
      <c r="I14" s="6">
        <f t="shared" si="0"/>
        <v>0.23842220644045714</v>
      </c>
      <c r="J14" s="3" t="str">
        <f t="shared" si="1"/>
        <v>Yes</v>
      </c>
      <c r="K14" s="17">
        <v>0.07379181232293437</v>
      </c>
    </row>
    <row r="15" spans="2:11" ht="12.75">
      <c r="B15" s="3" t="s">
        <v>36</v>
      </c>
      <c r="C15" s="3">
        <v>2003</v>
      </c>
      <c r="D15" s="17">
        <v>0.04356060606060619</v>
      </c>
      <c r="E15" s="17">
        <v>-0.23610664953421134</v>
      </c>
      <c r="F15" s="17">
        <v>0.05587840858292359</v>
      </c>
      <c r="G15" s="18">
        <v>0.04110612855007467</v>
      </c>
      <c r="H15" s="17">
        <v>-0.10045961917268553</v>
      </c>
      <c r="I15" s="6">
        <f t="shared" si="0"/>
        <v>-0.1049187011730635</v>
      </c>
      <c r="J15" s="3" t="str">
        <f t="shared" si="1"/>
        <v>No</v>
      </c>
      <c r="K15" s="17">
        <v>0.013057854013863626</v>
      </c>
    </row>
    <row r="16" spans="2:11" ht="12.75">
      <c r="B16" s="3" t="s">
        <v>37</v>
      </c>
      <c r="C16" s="3">
        <v>2002</v>
      </c>
      <c r="D16" s="17">
        <v>0.09015829318651081</v>
      </c>
      <c r="E16" s="17">
        <v>-0.028401997503121112</v>
      </c>
      <c r="F16" s="17">
        <v>-0.0048932384341636714</v>
      </c>
      <c r="G16" s="18">
        <v>-0.034167468719923044</v>
      </c>
      <c r="H16" s="17">
        <v>-0.07696969696969691</v>
      </c>
      <c r="I16" s="6">
        <f t="shared" si="0"/>
        <v>-0.007342935151781658</v>
      </c>
      <c r="J16" s="3" t="str">
        <f t="shared" si="1"/>
        <v>No</v>
      </c>
      <c r="K16" s="17">
        <v>0.18106131187186536</v>
      </c>
    </row>
    <row r="17" spans="2:11" ht="12.75">
      <c r="B17" s="3" t="s">
        <v>34</v>
      </c>
      <c r="C17" s="3">
        <v>2002</v>
      </c>
      <c r="D17" s="17">
        <v>-0.19856591285162717</v>
      </c>
      <c r="E17" s="17">
        <v>-0.23804994054696782</v>
      </c>
      <c r="F17" s="17">
        <v>-0.14557202584568596</v>
      </c>
      <c r="G17" s="18">
        <v>0.006051803437424397</v>
      </c>
      <c r="H17" s="17">
        <v>-0.37923250564334077</v>
      </c>
      <c r="I17" s="6">
        <f t="shared" si="0"/>
        <v>-0.1676728993178638</v>
      </c>
      <c r="J17" s="3" t="str">
        <f t="shared" si="1"/>
        <v>No</v>
      </c>
      <c r="K17" s="17">
        <v>-0.12831544934598169</v>
      </c>
    </row>
    <row r="18" spans="2:11" ht="12.75">
      <c r="B18" s="3" t="s">
        <v>35</v>
      </c>
      <c r="C18" s="3">
        <v>2002</v>
      </c>
      <c r="D18" s="17">
        <v>-0.181489841986456</v>
      </c>
      <c r="E18" s="17">
        <v>-0.06389136242208382</v>
      </c>
      <c r="F18" s="17">
        <v>-0.21836007130124768</v>
      </c>
      <c r="G18" s="18">
        <v>0.0031568722680914707</v>
      </c>
      <c r="H18" s="17">
        <v>0.025067489394523745</v>
      </c>
      <c r="I18" s="6">
        <f t="shared" si="0"/>
        <v>-0.06808204962881009</v>
      </c>
      <c r="J18" s="3" t="str">
        <f t="shared" si="1"/>
        <v>No</v>
      </c>
      <c r="K18" s="17">
        <v>0.010387932539544058</v>
      </c>
    </row>
    <row r="19" spans="2:11" ht="12.75">
      <c r="B19" s="3" t="s">
        <v>36</v>
      </c>
      <c r="C19" s="3">
        <v>2002</v>
      </c>
      <c r="D19" s="17">
        <v>0.11418511066398396</v>
      </c>
      <c r="E19" s="17">
        <v>0.24951321279554928</v>
      </c>
      <c r="F19" s="17">
        <v>-0.06239554317548757</v>
      </c>
      <c r="G19" s="18">
        <v>0.14388888888888896</v>
      </c>
      <c r="H19" s="17">
        <v>0.04852405984634034</v>
      </c>
      <c r="I19" s="6">
        <f t="shared" si="0"/>
        <v>0.1912331525866537</v>
      </c>
      <c r="J19" s="3" t="str">
        <f t="shared" si="1"/>
        <v>Yes</v>
      </c>
      <c r="K19" s="17">
        <v>0.12048357753477176</v>
      </c>
    </row>
    <row r="20" spans="2:11" ht="12.75">
      <c r="B20" s="3" t="s">
        <v>37</v>
      </c>
      <c r="C20" s="3">
        <v>2001</v>
      </c>
      <c r="D20" s="17">
        <v>0.1244343891402715</v>
      </c>
      <c r="E20" s="17">
        <v>0.16343042071197433</v>
      </c>
      <c r="F20" s="17">
        <v>0.0823032861018993</v>
      </c>
      <c r="G20" s="18">
        <v>0.09289617486338808</v>
      </c>
      <c r="H20" s="17">
        <v>-0.015133412982875294</v>
      </c>
      <c r="I20" s="6">
        <f t="shared" si="0"/>
        <v>0.13411148583464083</v>
      </c>
      <c r="J20" s="3" t="str">
        <f t="shared" si="1"/>
        <v>Yes</v>
      </c>
      <c r="K20" s="17">
        <v>0.02807553848319687</v>
      </c>
    </row>
    <row r="21" spans="2:11" ht="12.75">
      <c r="B21" s="3" t="s">
        <v>34</v>
      </c>
      <c r="C21" s="3">
        <v>2001</v>
      </c>
      <c r="D21" s="17">
        <v>-0.35545023696682465</v>
      </c>
      <c r="E21" s="17">
        <v>-0.39565812634461184</v>
      </c>
      <c r="F21" s="17">
        <v>-0.23500922509225086</v>
      </c>
      <c r="G21" s="18">
        <v>0.14733542319749215</v>
      </c>
      <c r="H21" s="17">
        <v>0.0027955271565496265</v>
      </c>
      <c r="I21" s="6">
        <f t="shared" si="0"/>
        <v>-0.23710829638257108</v>
      </c>
      <c r="J21" s="3" t="str">
        <f t="shared" si="1"/>
        <v>No</v>
      </c>
      <c r="K21" s="17">
        <v>0.07418609172805642</v>
      </c>
    </row>
    <row r="22" spans="2:11" ht="12.75">
      <c r="B22" s="3" t="s">
        <v>35</v>
      </c>
      <c r="C22" s="3">
        <v>2001</v>
      </c>
      <c r="D22" s="17">
        <v>0.010313075506445779</v>
      </c>
      <c r="E22" s="17">
        <v>0.0007829320806420625</v>
      </c>
      <c r="F22" s="17">
        <v>0.17062634989200864</v>
      </c>
      <c r="G22" s="18">
        <v>0.025357142857142856</v>
      </c>
      <c r="H22" s="17">
        <v>0.019129019129018987</v>
      </c>
      <c r="I22" s="6">
        <f t="shared" si="0"/>
        <v>0.009738897392519453</v>
      </c>
      <c r="J22" s="3" t="str">
        <f t="shared" si="1"/>
        <v>No</v>
      </c>
      <c r="K22" s="17">
        <v>0.16143520260945923</v>
      </c>
    </row>
    <row r="23" spans="2:11" ht="12.75">
      <c r="B23" s="3" t="s">
        <v>36</v>
      </c>
      <c r="C23" s="3">
        <v>2001</v>
      </c>
      <c r="D23" s="17">
        <v>-0.012008733624454204</v>
      </c>
      <c r="E23" s="17">
        <v>-0.15343827671913834</v>
      </c>
      <c r="F23" s="17">
        <v>-0.12372841258575829</v>
      </c>
      <c r="G23" s="18">
        <v>-0.19816723940435288</v>
      </c>
      <c r="H23" s="17">
        <v>-0.21900826446280997</v>
      </c>
      <c r="I23" s="6">
        <f t="shared" si="0"/>
        <v>-0.13853538227680845</v>
      </c>
      <c r="J23" s="3" t="str">
        <f t="shared" si="1"/>
        <v>No</v>
      </c>
      <c r="K23" s="17">
        <v>0.015931684934998726</v>
      </c>
    </row>
    <row r="24" spans="2:11" ht="12.75">
      <c r="B24" s="3" t="s">
        <v>37</v>
      </c>
      <c r="C24" s="3">
        <v>2000</v>
      </c>
      <c r="D24" s="17">
        <v>-0.23814804546714718</v>
      </c>
      <c r="E24" s="17">
        <v>0.02548853016142738</v>
      </c>
      <c r="F24" s="17">
        <v>-0.16807715016728986</v>
      </c>
      <c r="G24" s="18">
        <v>0.17654986522911065</v>
      </c>
      <c r="H24" s="17">
        <v>0.13369369369369366</v>
      </c>
      <c r="I24" s="6">
        <f t="shared" si="0"/>
        <v>0.015137608145903939</v>
      </c>
      <c r="J24" s="3" t="str">
        <f t="shared" si="1"/>
        <v>No</v>
      </c>
      <c r="K24" s="17">
        <v>0.06797702338496728</v>
      </c>
    </row>
    <row r="25" spans="2:11" ht="12.75">
      <c r="B25" s="3" t="s">
        <v>34</v>
      </c>
      <c r="C25" s="3">
        <v>2000</v>
      </c>
      <c r="D25" s="17">
        <v>-0.014480874316939896</v>
      </c>
      <c r="E25" s="17">
        <v>0.5470557308096742</v>
      </c>
      <c r="F25" s="17">
        <v>0.09622437971952547</v>
      </c>
      <c r="G25" s="18">
        <v>0.1876750700280112</v>
      </c>
      <c r="H25" s="17">
        <v>-0.08355350066050204</v>
      </c>
      <c r="I25" s="6">
        <f t="shared" si="0"/>
        <v>0.33052623536154957</v>
      </c>
      <c r="J25" s="3" t="str">
        <f t="shared" si="1"/>
        <v>Yes</v>
      </c>
      <c r="K25" s="17">
        <v>0.022633630289532282</v>
      </c>
    </row>
    <row r="26" spans="2:11" ht="12.75">
      <c r="B26" s="3" t="s">
        <v>35</v>
      </c>
      <c r="C26" s="3">
        <v>2000</v>
      </c>
      <c r="D26" s="17">
        <v>-0.059125964010282694</v>
      </c>
      <c r="E26" s="17">
        <v>0.1100087540122554</v>
      </c>
      <c r="F26" s="17">
        <v>0.021600176327970066</v>
      </c>
      <c r="G26" s="18">
        <v>0.004825090470446325</v>
      </c>
      <c r="H26" s="17">
        <v>-0.11874272409778808</v>
      </c>
      <c r="I26" s="6">
        <f t="shared" si="0"/>
        <v>0.04503329987073502</v>
      </c>
      <c r="J26" s="3" t="str">
        <f t="shared" si="1"/>
        <v>Yes</v>
      </c>
      <c r="K26" s="17">
        <v>0.035397209731350084</v>
      </c>
    </row>
    <row r="27" spans="2:11" ht="12.75">
      <c r="B27" s="3" t="s">
        <v>36</v>
      </c>
      <c r="C27" s="3">
        <v>2000</v>
      </c>
      <c r="D27" s="17">
        <v>0.410442349528644</v>
      </c>
      <c r="E27" s="17">
        <v>-0.08466880341880323</v>
      </c>
      <c r="F27" s="17">
        <v>0.00867052023121384</v>
      </c>
      <c r="G27" s="18">
        <v>-0.4806849029024849</v>
      </c>
      <c r="H27" s="17">
        <v>-0.07285483000539672</v>
      </c>
      <c r="I27" s="6">
        <f t="shared" si="0"/>
        <v>-0.09204667363014828</v>
      </c>
      <c r="J27" s="3" t="str">
        <f t="shared" si="1"/>
        <v>No</v>
      </c>
      <c r="K27" s="17">
        <v>0.05283602925556136</v>
      </c>
    </row>
    <row r="29" spans="4:8" ht="12.75">
      <c r="D29" s="19">
        <v>0</v>
      </c>
      <c r="E29" s="19">
        <v>0</v>
      </c>
      <c r="F29" s="19">
        <v>0</v>
      </c>
      <c r="G29" s="19">
        <v>0</v>
      </c>
      <c r="H29" s="19">
        <v>0</v>
      </c>
    </row>
    <row r="30" spans="4:9" ht="12.75">
      <c r="D30" s="3" t="s">
        <v>40</v>
      </c>
      <c r="E30" s="3" t="s">
        <v>40</v>
      </c>
      <c r="F30" s="3" t="s">
        <v>40</v>
      </c>
      <c r="G30" s="3" t="s">
        <v>40</v>
      </c>
      <c r="H30" s="3" t="s">
        <v>40</v>
      </c>
      <c r="I30" s="3" t="s">
        <v>27</v>
      </c>
    </row>
    <row r="31" spans="3:11" ht="12.75">
      <c r="C31" s="15" t="s">
        <v>4</v>
      </c>
      <c r="D31" s="20">
        <v>0.19687604038606163</v>
      </c>
      <c r="E31" s="21">
        <v>0.5204823236544994</v>
      </c>
      <c r="F31" s="21">
        <v>0.0015372392243224193</v>
      </c>
      <c r="G31" s="21">
        <v>0.26552322206289214</v>
      </c>
      <c r="H31" s="22">
        <v>0.015985860040948215</v>
      </c>
      <c r="I31" s="16">
        <f>SUM(Portfolio)</f>
        <v>1.0004046853687238</v>
      </c>
      <c r="J31" s="3" t="s">
        <v>28</v>
      </c>
      <c r="K31" s="19">
        <v>1</v>
      </c>
    </row>
    <row r="32" spans="4:8" ht="12.75">
      <c r="D32" s="3" t="s">
        <v>40</v>
      </c>
      <c r="E32" s="3" t="s">
        <v>40</v>
      </c>
      <c r="F32" s="3" t="s">
        <v>40</v>
      </c>
      <c r="G32" s="3" t="s">
        <v>40</v>
      </c>
      <c r="H32" s="3" t="s">
        <v>40</v>
      </c>
    </row>
    <row r="33" spans="4:8" ht="12.75">
      <c r="D33" s="19">
        <v>1</v>
      </c>
      <c r="E33" s="19">
        <v>1</v>
      </c>
      <c r="F33" s="19">
        <v>1</v>
      </c>
      <c r="G33" s="19">
        <v>1</v>
      </c>
      <c r="H33" s="19">
        <v>1</v>
      </c>
    </row>
    <row r="34" spans="8:10" ht="12.75">
      <c r="H34" s="15"/>
      <c r="I34" s="1"/>
      <c r="J34" s="3" t="s">
        <v>38</v>
      </c>
    </row>
    <row r="35" ht="13.5" thickBot="1">
      <c r="J35" s="3" t="s">
        <v>14</v>
      </c>
    </row>
    <row r="36" ht="13.5" thickBot="1">
      <c r="J36" s="23">
        <f>COUNTIF(BeatMarket?,"Yes")</f>
        <v>12</v>
      </c>
    </row>
  </sheetData>
  <printOptions gridLines="1" headings="1"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Business School</cp:lastModifiedBy>
  <cp:lastPrinted>1999-06-01T06:13:52Z</cp:lastPrinted>
  <dcterms:created xsi:type="dcterms:W3CDTF">1998-09-28T19:24:19Z</dcterms:created>
  <dcterms:modified xsi:type="dcterms:W3CDTF">2006-11-02T00:26:35Z</dcterms:modified>
  <cp:category/>
  <cp:version/>
  <cp:contentType/>
  <cp:contentStatus/>
</cp:coreProperties>
</file>